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ข้อมูลหนี้ อปท\พ.ศ. 2568\2. ข้อมูลหนี้ อปท. (28.02.68)\"/>
    </mc:Choice>
  </mc:AlternateContent>
  <xr:revisionPtr revIDLastSave="0" documentId="13_ncr:1_{C5971378-1119-42C0-9AE8-231BCB0B4E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0" sheetId="1" r:id="rId1"/>
    <sheet name="Months" sheetId="2" r:id="rId2"/>
    <sheet name="Sheet0 (2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3" l="1"/>
  <c r="G11" i="3"/>
  <c r="G10" i="3"/>
  <c r="G9" i="3"/>
  <c r="G8" i="3"/>
  <c r="G6" i="3"/>
  <c r="C5" i="3"/>
  <c r="G14" i="3" l="1"/>
  <c r="G18" i="3"/>
  <c r="G17" i="3" l="1"/>
  <c r="C5" i="1"/>
</calcChain>
</file>

<file path=xl/sharedStrings.xml><?xml version="1.0" encoding="utf-8"?>
<sst xmlns="http://schemas.openxmlformats.org/spreadsheetml/2006/main" count="61" uniqueCount="37">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</sst>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5" fontId="0" fillId="0" borderId="0" xfId="1" applyNumberFormat="1" applyFont="1"/>
    <xf numFmtId="165" fontId="2" fillId="0" borderId="0" xfId="1" applyNumberFormat="1" applyFont="1"/>
    <xf numFmtId="164" fontId="2" fillId="0" borderId="0" xfId="1" applyNumberFormat="1" applyFont="1"/>
    <xf numFmtId="165" fontId="2" fillId="0" borderId="0" xfId="0" applyNumberFormat="1" applyFont="1"/>
    <xf numFmtId="43" fontId="3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B2" workbookViewId="0">
      <selection activeCell="I20" sqref="I20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1</v>
      </c>
    </row>
    <row r="4" spans="1:3" x14ac:dyDescent="0.25">
      <c r="B4" s="2" t="s">
        <v>15</v>
      </c>
      <c r="C4">
        <v>2568</v>
      </c>
    </row>
    <row r="5" spans="1:3" x14ac:dyDescent="0.25">
      <c r="B5" s="1"/>
      <c r="C5" s="1" t="str">
        <f>C3&amp;" "&amp;C4</f>
        <v>กุมภาพันธ์ 2568</v>
      </c>
    </row>
    <row r="6" spans="1:3" x14ac:dyDescent="0.25">
      <c r="A6">
        <v>1005</v>
      </c>
      <c r="B6" s="3" t="s">
        <v>16</v>
      </c>
      <c r="C6" s="8">
        <v>2264.7042519800002</v>
      </c>
    </row>
    <row r="7" spans="1:3" x14ac:dyDescent="0.25">
      <c r="A7">
        <v>1006</v>
      </c>
      <c r="B7" s="3" t="s">
        <v>17</v>
      </c>
      <c r="C7" s="8">
        <v>8449.7342411200043</v>
      </c>
    </row>
    <row r="8" spans="1:3" x14ac:dyDescent="0.25">
      <c r="A8">
        <v>1007</v>
      </c>
      <c r="B8" s="3" t="s">
        <v>18</v>
      </c>
      <c r="C8" s="8">
        <v>3415.44962149</v>
      </c>
    </row>
    <row r="9" spans="1:3" x14ac:dyDescent="0.25">
      <c r="A9">
        <v>1008</v>
      </c>
      <c r="B9" s="3" t="s">
        <v>19</v>
      </c>
      <c r="C9" s="8">
        <v>9646.2420791700024</v>
      </c>
    </row>
    <row r="10" spans="1:3" x14ac:dyDescent="0.25">
      <c r="A10">
        <v>1009</v>
      </c>
      <c r="B10" s="3" t="s">
        <v>20</v>
      </c>
      <c r="C10" s="8">
        <v>16.959578830000002</v>
      </c>
    </row>
    <row r="11" spans="1:3" x14ac:dyDescent="0.25">
      <c r="A11">
        <v>1010</v>
      </c>
      <c r="B11" s="3" t="s">
        <v>21</v>
      </c>
      <c r="C11" s="8">
        <v>394.15343673999996</v>
      </c>
    </row>
    <row r="12" spans="1:3" x14ac:dyDescent="0.25">
      <c r="A12">
        <v>1011</v>
      </c>
      <c r="B12" s="3" t="s">
        <v>22</v>
      </c>
      <c r="C12" s="8">
        <v>0</v>
      </c>
    </row>
    <row r="13" spans="1:3" x14ac:dyDescent="0.25">
      <c r="A13">
        <v>1090</v>
      </c>
      <c r="B13" s="3" t="s">
        <v>23</v>
      </c>
      <c r="C13" s="8">
        <v>15019.14647641</v>
      </c>
    </row>
    <row r="14" spans="1:3" x14ac:dyDescent="0.25">
      <c r="A14">
        <v>1012</v>
      </c>
      <c r="B14" s="3" t="s">
        <v>24</v>
      </c>
      <c r="C14" s="8">
        <v>39206.38968574001</v>
      </c>
    </row>
    <row r="15" spans="1:3" x14ac:dyDescent="0.25">
      <c r="A15">
        <v>1013</v>
      </c>
      <c r="B15" s="3" t="s">
        <v>25</v>
      </c>
      <c r="C15" s="8">
        <v>12004894.710000001</v>
      </c>
    </row>
    <row r="16" spans="1:3" x14ac:dyDescent="0.25">
      <c r="A16">
        <v>1014</v>
      </c>
      <c r="B16" s="3" t="s">
        <v>26</v>
      </c>
      <c r="C16" s="8">
        <v>18696033.239999998</v>
      </c>
    </row>
    <row r="17" spans="1:3" x14ac:dyDescent="0.25">
      <c r="A17">
        <v>1015</v>
      </c>
      <c r="B17" s="3" t="s">
        <v>27</v>
      </c>
      <c r="C17" s="8">
        <v>0.20970432167321079</v>
      </c>
    </row>
    <row r="18" spans="1:3" x14ac:dyDescent="0.25">
      <c r="A18">
        <v>1016</v>
      </c>
      <c r="B18" s="3" t="s">
        <v>28</v>
      </c>
      <c r="C18" s="8">
        <v>64.420623054507047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46EC-C6F2-41EA-A5F0-F0DB3D3561A2}">
  <dimension ref="A1:J21"/>
  <sheetViews>
    <sheetView topLeftCell="A2" zoomScaleNormal="100" workbookViewId="0">
      <selection activeCell="C6" sqref="C6:C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.7109375" style="4" bestFit="1" customWidth="1"/>
    <col min="7" max="7" width="15.5703125" style="5" bestFit="1" customWidth="1"/>
    <col min="9" max="9" width="17.5703125" style="4" bestFit="1" customWidth="1"/>
    <col min="10" max="10" width="17.42578125" style="5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1</v>
      </c>
    </row>
    <row r="4" spans="1:7" x14ac:dyDescent="0.25">
      <c r="B4" s="2" t="s">
        <v>15</v>
      </c>
      <c r="C4">
        <v>2568</v>
      </c>
      <c r="F4" s="4">
        <v>1000000</v>
      </c>
    </row>
    <row r="5" spans="1:7" x14ac:dyDescent="0.25">
      <c r="B5" s="6"/>
      <c r="C5" s="6" t="str">
        <f>C3&amp;" "&amp;C4</f>
        <v>กุมภาพันธ์ 2568</v>
      </c>
    </row>
    <row r="6" spans="1:7" x14ac:dyDescent="0.25">
      <c r="A6">
        <v>1005</v>
      </c>
      <c r="B6" s="7" t="s">
        <v>16</v>
      </c>
      <c r="C6" s="8">
        <v>2264.7042519800002</v>
      </c>
      <c r="E6" t="s">
        <v>29</v>
      </c>
      <c r="F6" s="4">
        <v>2264704251.98</v>
      </c>
      <c r="G6" s="9">
        <f t="shared" ref="G6:G11" si="0">F6/$F$4</f>
        <v>2264.7042519800002</v>
      </c>
    </row>
    <row r="7" spans="1:7" x14ac:dyDescent="0.25">
      <c r="A7">
        <v>1006</v>
      </c>
      <c r="B7" s="7" t="s">
        <v>17</v>
      </c>
      <c r="C7" s="8">
        <v>8449.7342411200043</v>
      </c>
      <c r="E7" t="s">
        <v>30</v>
      </c>
      <c r="F7" s="4">
        <v>8449734241.1200037</v>
      </c>
      <c r="G7" s="9">
        <f t="shared" si="0"/>
        <v>8449.7342411200043</v>
      </c>
    </row>
    <row r="8" spans="1:7" x14ac:dyDescent="0.25">
      <c r="A8">
        <v>1007</v>
      </c>
      <c r="B8" s="7" t="s">
        <v>18</v>
      </c>
      <c r="C8" s="8">
        <v>3415.44962149</v>
      </c>
      <c r="E8" t="s">
        <v>31</v>
      </c>
      <c r="F8" s="4">
        <v>3415449621.4900002</v>
      </c>
      <c r="G8" s="9">
        <f t="shared" si="0"/>
        <v>3415.44962149</v>
      </c>
    </row>
    <row r="9" spans="1:7" x14ac:dyDescent="0.25">
      <c r="A9">
        <v>1008</v>
      </c>
      <c r="B9" s="7" t="s">
        <v>19</v>
      </c>
      <c r="C9" s="8">
        <v>9646.2420791700024</v>
      </c>
      <c r="E9" t="s">
        <v>32</v>
      </c>
      <c r="F9" s="4">
        <v>9646242079.170002</v>
      </c>
      <c r="G9" s="9">
        <f t="shared" si="0"/>
        <v>9646.2420791700024</v>
      </c>
    </row>
    <row r="10" spans="1:7" x14ac:dyDescent="0.25">
      <c r="A10">
        <v>1009</v>
      </c>
      <c r="B10" s="7" t="s">
        <v>20</v>
      </c>
      <c r="C10" s="8">
        <v>16.959578830000002</v>
      </c>
      <c r="E10" t="s">
        <v>33</v>
      </c>
      <c r="F10" s="4">
        <v>16959578.830000002</v>
      </c>
      <c r="G10" s="9">
        <f t="shared" si="0"/>
        <v>16.959578830000002</v>
      </c>
    </row>
    <row r="11" spans="1:7" x14ac:dyDescent="0.25">
      <c r="A11">
        <v>1010</v>
      </c>
      <c r="B11" s="7" t="s">
        <v>21</v>
      </c>
      <c r="C11" s="8">
        <v>394.15343673999996</v>
      </c>
      <c r="E11" t="s">
        <v>34</v>
      </c>
      <c r="F11" s="4">
        <v>394153436.73999995</v>
      </c>
      <c r="G11" s="9">
        <f t="shared" si="0"/>
        <v>394.15343673999996</v>
      </c>
    </row>
    <row r="12" spans="1:7" x14ac:dyDescent="0.25">
      <c r="A12">
        <v>1011</v>
      </c>
      <c r="B12" s="7" t="s">
        <v>22</v>
      </c>
      <c r="C12" s="8">
        <v>0</v>
      </c>
      <c r="E12" t="s">
        <v>35</v>
      </c>
      <c r="G12" s="9">
        <v>0</v>
      </c>
    </row>
    <row r="13" spans="1:7" x14ac:dyDescent="0.25">
      <c r="A13">
        <v>1090</v>
      </c>
      <c r="B13" s="7" t="s">
        <v>23</v>
      </c>
      <c r="C13" s="8">
        <v>15019.14647641</v>
      </c>
      <c r="E13" t="s">
        <v>36</v>
      </c>
      <c r="G13" s="10">
        <v>15019.14647641</v>
      </c>
    </row>
    <row r="14" spans="1:7" x14ac:dyDescent="0.25">
      <c r="A14">
        <v>1012</v>
      </c>
      <c r="B14" s="7" t="s">
        <v>24</v>
      </c>
      <c r="C14" s="8">
        <v>39206.38968574001</v>
      </c>
      <c r="E14" t="s">
        <v>24</v>
      </c>
      <c r="G14" s="11">
        <f>SUM(G6:G13)</f>
        <v>39206.38968574001</v>
      </c>
    </row>
    <row r="15" spans="1:7" x14ac:dyDescent="0.25">
      <c r="A15">
        <v>1013</v>
      </c>
      <c r="B15" s="7" t="s">
        <v>25</v>
      </c>
      <c r="C15" s="8">
        <v>12004894.710000001</v>
      </c>
      <c r="E15" t="s">
        <v>25</v>
      </c>
      <c r="G15" s="13">
        <v>12004894.710000001</v>
      </c>
    </row>
    <row r="16" spans="1:7" x14ac:dyDescent="0.25">
      <c r="A16">
        <v>1014</v>
      </c>
      <c r="B16" s="7" t="s">
        <v>26</v>
      </c>
      <c r="C16" s="8">
        <v>18696033.239999998</v>
      </c>
      <c r="E16" t="s">
        <v>26</v>
      </c>
      <c r="G16" s="13">
        <v>18696033.239999998</v>
      </c>
    </row>
    <row r="17" spans="1:7" x14ac:dyDescent="0.25">
      <c r="A17">
        <v>1015</v>
      </c>
      <c r="B17" s="7" t="s">
        <v>27</v>
      </c>
      <c r="C17" s="8">
        <v>0.20970432167321079</v>
      </c>
      <c r="E17" t="s">
        <v>27</v>
      </c>
      <c r="G17" s="12">
        <f>(G14/G16)*100</f>
        <v>0.20970432167321079</v>
      </c>
    </row>
    <row r="18" spans="1:7" x14ac:dyDescent="0.25">
      <c r="A18">
        <v>1016</v>
      </c>
      <c r="B18" s="7" t="s">
        <v>28</v>
      </c>
      <c r="C18" s="8">
        <v>64.420623054507047</v>
      </c>
      <c r="E18" t="s">
        <v>28</v>
      </c>
      <c r="G18" s="12">
        <f>(G14+G15)/G16*100</f>
        <v>64.420623054507047</v>
      </c>
    </row>
    <row r="19" spans="1:7" x14ac:dyDescent="0.25">
      <c r="G19" s="11"/>
    </row>
    <row r="20" spans="1:7" x14ac:dyDescent="0.25">
      <c r="G20" s="11"/>
    </row>
    <row r="21" spans="1:7" x14ac:dyDescent="0.25">
      <c r="F21" s="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A657AEC5-67B7-48FA-953E-4E0FDD15E3E4}">
          <x14:formula1>
            <xm:f>Months!$A1:$A12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Months</vt:lpstr>
      <vt:lpstr>Sheet0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2025-01-06T15:29:30Z</dcterms:created>
  <dcterms:modified xsi:type="dcterms:W3CDTF">2025-04-01T07:46:12Z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